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7" i="1"/>
  <c r="B9"/>
  <c r="B10" s="1"/>
  <c r="B11" s="1"/>
  <c r="B18" l="1"/>
  <c r="B19" s="1"/>
  <c r="B20" s="1"/>
</calcChain>
</file>

<file path=xl/sharedStrings.xml><?xml version="1.0" encoding="utf-8"?>
<sst xmlns="http://schemas.openxmlformats.org/spreadsheetml/2006/main" count="18" uniqueCount="18">
  <si>
    <t>Budget</t>
  </si>
  <si>
    <t>Item</t>
  </si>
  <si>
    <t>Maheswaranathan</t>
  </si>
  <si>
    <t>Calloway</t>
  </si>
  <si>
    <t>Two Physics/ Chemistry Teachers</t>
  </si>
  <si>
    <t>Fringe Benefits (20.5%)</t>
  </si>
  <si>
    <t>Supplies and Expendables</t>
  </si>
  <si>
    <t>Contract Course Fee</t>
  </si>
  <si>
    <t>Participant Costs</t>
  </si>
  <si>
    <t xml:space="preserve">   Materials (20 * $600)</t>
  </si>
  <si>
    <t xml:space="preserve">   Room and Board ( 10 * $165 * 2)</t>
  </si>
  <si>
    <t>Total Direct Costs</t>
  </si>
  <si>
    <t>Indirect Costs (8%)</t>
  </si>
  <si>
    <t>Total Program</t>
  </si>
  <si>
    <t>Amount</t>
  </si>
  <si>
    <t xml:space="preserve">   Subtotal Participant Costs</t>
  </si>
  <si>
    <t xml:space="preserve">   Subtotal Personnel Costs</t>
  </si>
  <si>
    <t xml:space="preserve">   Subtotal Salaries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</si>
</sst>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7" formatCode="_(&quot;$&quot;* #,##0_);_(&quot;$&quot;* \(#,##0\);_(&quot;$&quot;* &quot;-&quot;??_);_(@_)"/>
  </numFmts>
  <fonts count="2">
    <font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165" fontId="0" fillId="0" borderId="0" xfId="1" applyNumberFormat="1" applyFont="1"/>
    <xf numFmtId="167" fontId="0" fillId="0" borderId="0" xfId="2" applyNumberFormat="1" applyFont="1"/>
    <xf numFmtId="0" fontId="0" fillId="0" borderId="1" xfId="0" applyBorder="1"/>
    <xf numFmtId="165" fontId="0" fillId="0" borderId="1" xfId="1" applyNumberFormat="1" applyFont="1" applyBorder="1"/>
    <xf numFmtId="0" fontId="0" fillId="0" borderId="0" xfId="0" applyFill="1" applyBorder="1"/>
    <xf numFmtId="0" fontId="0" fillId="0" borderId="1" xfId="0" applyFill="1" applyBorder="1"/>
    <xf numFmtId="0" fontId="0" fillId="0" borderId="2" xfId="0" applyBorder="1"/>
    <xf numFmtId="167" fontId="0" fillId="0" borderId="2" xfId="2" applyNumberFormat="1" applyFont="1" applyBorder="1"/>
    <xf numFmtId="0" fontId="0" fillId="0" borderId="3" xfId="0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0" fontId="0" fillId="0" borderId="4" xfId="0" applyFill="1" applyBorder="1"/>
    <xf numFmtId="167" fontId="0" fillId="0" borderId="4" xfId="2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21"/>
  <sheetViews>
    <sheetView tabSelected="1" workbookViewId="0">
      <selection activeCell="D12" sqref="D12"/>
    </sheetView>
  </sheetViews>
  <sheetFormatPr defaultRowHeight="12.75"/>
  <cols>
    <col min="1" max="1" width="31.7109375" customWidth="1"/>
    <col min="2" max="2" width="11.28515625" style="1" bestFit="1" customWidth="1"/>
  </cols>
  <sheetData>
    <row r="2" spans="1:2">
      <c r="A2" t="s">
        <v>0</v>
      </c>
    </row>
    <row r="4" spans="1:2" ht="13.5" thickBot="1">
      <c r="A4" s="9" t="s">
        <v>1</v>
      </c>
      <c r="B4" s="10" t="s">
        <v>14</v>
      </c>
    </row>
    <row r="6" spans="1:2">
      <c r="A6" t="s">
        <v>2</v>
      </c>
      <c r="B6" s="2">
        <v>7622</v>
      </c>
    </row>
    <row r="7" spans="1:2">
      <c r="A7" t="s">
        <v>3</v>
      </c>
      <c r="B7" s="1">
        <v>3452</v>
      </c>
    </row>
    <row r="8" spans="1:2">
      <c r="A8" s="3" t="s">
        <v>4</v>
      </c>
      <c r="B8" s="4">
        <v>2000</v>
      </c>
    </row>
    <row r="9" spans="1:2">
      <c r="A9" s="5" t="s">
        <v>17</v>
      </c>
      <c r="B9" s="2">
        <f>SUM(B6:B8)</f>
        <v>13074</v>
      </c>
    </row>
    <row r="10" spans="1:2">
      <c r="A10" s="6" t="s">
        <v>5</v>
      </c>
      <c r="B10" s="4">
        <f>ROUND(+B9*0.205,0)</f>
        <v>2680</v>
      </c>
    </row>
    <row r="11" spans="1:2">
      <c r="A11" s="5" t="s">
        <v>16</v>
      </c>
      <c r="B11" s="2">
        <f>+B10+B9</f>
        <v>15754</v>
      </c>
    </row>
    <row r="12" spans="1:2" ht="25.5" customHeight="1">
      <c r="A12" s="5" t="s">
        <v>6</v>
      </c>
      <c r="B12" s="1">
        <v>500</v>
      </c>
    </row>
    <row r="13" spans="1:2" ht="32.25" customHeight="1">
      <c r="A13" s="5" t="s">
        <v>7</v>
      </c>
      <c r="B13" s="1">
        <v>4000</v>
      </c>
    </row>
    <row r="14" spans="1:2" ht="26.25" customHeight="1">
      <c r="A14" s="5" t="s">
        <v>8</v>
      </c>
    </row>
    <row r="15" spans="1:2">
      <c r="A15" s="5" t="s">
        <v>9</v>
      </c>
      <c r="B15" s="2">
        <v>12000</v>
      </c>
    </row>
    <row r="16" spans="1:2">
      <c r="A16" s="6" t="s">
        <v>10</v>
      </c>
      <c r="B16" s="4">
        <v>3300</v>
      </c>
    </row>
    <row r="17" spans="1:2">
      <c r="A17" s="11" t="s">
        <v>15</v>
      </c>
      <c r="B17" s="12">
        <f>+B16+B15</f>
        <v>15300</v>
      </c>
    </row>
    <row r="18" spans="1:2" ht="24.75" customHeight="1">
      <c r="A18" s="5" t="s">
        <v>11</v>
      </c>
      <c r="B18" s="2">
        <f>+B17+B13+B12+B11</f>
        <v>35554</v>
      </c>
    </row>
    <row r="19" spans="1:2">
      <c r="A19" s="6" t="s">
        <v>12</v>
      </c>
      <c r="B19" s="4">
        <f>ROUND(+B18*0.08,0)</f>
        <v>2844</v>
      </c>
    </row>
    <row r="20" spans="1:2" ht="25.5" customHeight="1" thickBot="1">
      <c r="A20" s="7" t="s">
        <v>13</v>
      </c>
      <c r="B20" s="8">
        <f>+B19+B18</f>
        <v>38398</v>
      </c>
    </row>
    <row r="21" spans="1:2" ht="13.5" thickTop="1"/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justicet</dc:creator>
  <cp:lastModifiedBy>mahesp</cp:lastModifiedBy>
  <dcterms:created xsi:type="dcterms:W3CDTF">2008-05-19T13:33:18Z</dcterms:created>
  <dcterms:modified xsi:type="dcterms:W3CDTF">2009-05-06T14:33:05Z</dcterms:modified>
</cp:coreProperties>
</file>