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339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D77" i="1" l="1"/>
  <c r="D76" i="1"/>
  <c r="D75" i="1"/>
  <c r="D74" i="1"/>
  <c r="D73" i="1"/>
  <c r="D72" i="1"/>
  <c r="B24" i="1" l="1"/>
  <c r="B25" i="1"/>
  <c r="B26" i="1"/>
  <c r="B27" i="1"/>
  <c r="B28" i="1"/>
  <c r="B29" i="1"/>
  <c r="B30" i="1"/>
  <c r="B31" i="1"/>
  <c r="B32" i="1"/>
  <c r="B33" i="1"/>
  <c r="B34" i="1"/>
  <c r="B23" i="1"/>
  <c r="F19" i="1"/>
  <c r="E15" i="1"/>
  <c r="E16" i="1"/>
  <c r="E17" i="1"/>
  <c r="E18" i="1"/>
  <c r="E14" i="1"/>
  <c r="C3" i="1"/>
  <c r="C4" i="1"/>
  <c r="C5" i="1"/>
  <c r="C6" i="1"/>
  <c r="C7" i="1"/>
  <c r="C8" i="1"/>
  <c r="C9" i="1"/>
  <c r="C10" i="1"/>
  <c r="C2" i="1"/>
  <c r="C11" i="1" s="1"/>
  <c r="E19" i="1" l="1"/>
</calcChain>
</file>

<file path=xl/sharedStrings.xml><?xml version="1.0" encoding="utf-8"?>
<sst xmlns="http://schemas.openxmlformats.org/spreadsheetml/2006/main" count="32" uniqueCount="26">
  <si>
    <t>Length (cm)</t>
  </si>
  <si>
    <t>Width (cm)</t>
  </si>
  <si>
    <t>Mass (g)</t>
  </si>
  <si>
    <t>Height (cm)</t>
  </si>
  <si>
    <t>Sum</t>
  </si>
  <si>
    <t>°C</t>
  </si>
  <si>
    <t>Temperature Conversions</t>
  </si>
  <si>
    <t>Metal -I</t>
  </si>
  <si>
    <t>Volume (ml)</t>
  </si>
  <si>
    <t>Metal -II</t>
  </si>
  <si>
    <t>Density (m/v) g/cm3</t>
  </si>
  <si>
    <t>Price per Ounce</t>
  </si>
  <si>
    <t>A</t>
  </si>
  <si>
    <t>B</t>
  </si>
  <si>
    <t>C</t>
  </si>
  <si>
    <t>D</t>
  </si>
  <si>
    <t>E</t>
  </si>
  <si>
    <t>Prices ($)</t>
  </si>
  <si>
    <t xml:space="preserve">Ounce </t>
  </si>
  <si>
    <t>F</t>
  </si>
  <si>
    <t>F Food Lion</t>
  </si>
  <si>
    <t xml:space="preserve">°F </t>
  </si>
  <si>
    <r>
      <t>Area (cm</t>
    </r>
    <r>
      <rPr>
        <b/>
        <vertAlign val="superscript"/>
        <sz val="11"/>
        <color theme="1"/>
        <rFont val="Times New Roman"/>
        <family val="1"/>
      </rPr>
      <t>2</t>
    </r>
    <r>
      <rPr>
        <b/>
        <sz val="11"/>
        <color theme="1"/>
        <rFont val="Times New Roman"/>
        <family val="1"/>
      </rPr>
      <t>)</t>
    </r>
  </si>
  <si>
    <r>
      <t>Volume (LxWxH cm</t>
    </r>
    <r>
      <rPr>
        <b/>
        <vertAlign val="superscript"/>
        <sz val="11"/>
        <color theme="1"/>
        <rFont val="Times New Roman"/>
        <family val="1"/>
      </rPr>
      <t xml:space="preserve">3 </t>
    </r>
    <r>
      <rPr>
        <b/>
        <sz val="11"/>
        <color theme="1"/>
        <rFont val="Times New Roman"/>
        <family val="1"/>
      </rPr>
      <t>)</t>
    </r>
  </si>
  <si>
    <r>
      <t>Density (Mass/Volume g/cm</t>
    </r>
    <r>
      <rPr>
        <b/>
        <vertAlign val="superscript"/>
        <sz val="11"/>
        <color theme="1"/>
        <rFont val="Times New Roman"/>
        <family val="1"/>
      </rPr>
      <t xml:space="preserve">3 </t>
    </r>
    <r>
      <rPr>
        <b/>
        <sz val="11"/>
        <color theme="1"/>
        <rFont val="Times New Roman"/>
        <family val="1"/>
      </rPr>
      <t>)</t>
    </r>
  </si>
  <si>
    <r>
      <t>Density (m/v) g/cm</t>
    </r>
    <r>
      <rPr>
        <b/>
        <vertAlign val="superscript"/>
        <sz val="11"/>
        <color theme="1"/>
        <rFont val="Times New Roman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</si>
</sst>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0" xfId="0" applyFont="1" applyAlignment="1">
      <alignment horizontal="center"/>
    </xf>
    <xf numFmtId="169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Temperature Conversion from </a:t>
            </a:r>
            <a:r>
              <a:rPr lang="en-US" sz="1200">
                <a:latin typeface="Calibri"/>
                <a:cs typeface="Calibri"/>
              </a:rPr>
              <a:t>°C to</a:t>
            </a:r>
            <a:r>
              <a:rPr lang="en-US" sz="1200" baseline="0"/>
              <a:t> </a:t>
            </a:r>
            <a:r>
              <a:rPr lang="en-US" sz="1200"/>
              <a:t>°F </a:t>
            </a:r>
          </a:p>
        </c:rich>
      </c:tx>
      <c:layout>
        <c:manualLayout>
          <c:xMode val="edge"/>
          <c:yMode val="edge"/>
          <c:x val="0.179582031754227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930446194225727E-2"/>
          <c:y val="0.13056536036443722"/>
          <c:w val="0.671360673665792"/>
          <c:h val="0.7962449090415422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°F 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1.1255905511811026E-2"/>
                  <c:y val="-2.2081334660753623E-2"/>
                </c:manualLayout>
              </c:layout>
              <c:numFmt formatCode="General" sourceLinked="0"/>
            </c:trendlineLbl>
          </c:trendline>
          <c:xVal>
            <c:numRef>
              <c:f>Sheet1!$A$23:$A$34</c:f>
              <c:numCache>
                <c:formatCode>General</c:formatCode>
                <c:ptCount val="12"/>
                <c:pt idx="0">
                  <c:v>-40</c:v>
                </c:pt>
                <c:pt idx="1">
                  <c:v>-20</c:v>
                </c:pt>
                <c:pt idx="2">
                  <c:v>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</c:numCache>
            </c:numRef>
          </c:xVal>
          <c:yVal>
            <c:numRef>
              <c:f>Sheet1!$B$23:$B$34</c:f>
              <c:numCache>
                <c:formatCode>General</c:formatCode>
                <c:ptCount val="12"/>
                <c:pt idx="0">
                  <c:v>-40</c:v>
                </c:pt>
                <c:pt idx="1">
                  <c:v>-4</c:v>
                </c:pt>
                <c:pt idx="2">
                  <c:v>32</c:v>
                </c:pt>
                <c:pt idx="3">
                  <c:v>68</c:v>
                </c:pt>
                <c:pt idx="4">
                  <c:v>104</c:v>
                </c:pt>
                <c:pt idx="5">
                  <c:v>140</c:v>
                </c:pt>
                <c:pt idx="6">
                  <c:v>176</c:v>
                </c:pt>
                <c:pt idx="7">
                  <c:v>212</c:v>
                </c:pt>
                <c:pt idx="8">
                  <c:v>248</c:v>
                </c:pt>
                <c:pt idx="9">
                  <c:v>284</c:v>
                </c:pt>
                <c:pt idx="10">
                  <c:v>320</c:v>
                </c:pt>
                <c:pt idx="11">
                  <c:v>356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11392"/>
        <c:axId val="96011968"/>
      </c:scatterChart>
      <c:valAx>
        <c:axId val="96011392"/>
        <c:scaling>
          <c:orientation val="minMax"/>
          <c:min val="-50"/>
        </c:scaling>
        <c:delete val="0"/>
        <c:axPos val="b"/>
        <c:numFmt formatCode="General" sourceLinked="1"/>
        <c:majorTickMark val="out"/>
        <c:minorTickMark val="none"/>
        <c:tickLblPos val="nextTo"/>
        <c:crossAx val="96011968"/>
        <c:crosses val="autoZero"/>
        <c:crossBetween val="midCat"/>
      </c:valAx>
      <c:valAx>
        <c:axId val="96011968"/>
        <c:scaling>
          <c:orientation val="minMax"/>
          <c:min val="-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11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Temperature</a:t>
            </a:r>
            <a:r>
              <a:rPr lang="en-US" sz="1200" baseline="0"/>
              <a:t> Conversion from </a:t>
            </a:r>
            <a:r>
              <a:rPr lang="en-US" sz="1200" baseline="0">
                <a:latin typeface="Calibri"/>
                <a:cs typeface="Calibri"/>
              </a:rPr>
              <a:t>°</a:t>
            </a:r>
            <a:r>
              <a:rPr lang="en-US" sz="1200" baseline="0"/>
              <a:t>F to </a:t>
            </a:r>
            <a:r>
              <a:rPr lang="en-US" sz="1200"/>
              <a:t>°C</a:t>
            </a:r>
          </a:p>
        </c:rich>
      </c:tx>
      <c:layout>
        <c:manualLayout>
          <c:xMode val="edge"/>
          <c:yMode val="edge"/>
          <c:x val="0.10113188976377954"/>
          <c:y val="1.117318435754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346062992125982"/>
          <c:y val="0.15738528373608474"/>
          <c:w val="0.64399715660542456"/>
          <c:h val="0.75155207554362968"/>
        </c:manualLayout>
      </c:layout>
      <c:scatterChart>
        <c:scatterStyle val="lineMarker"/>
        <c:varyColors val="0"/>
        <c:ser>
          <c:idx val="1"/>
          <c:order val="0"/>
          <c:tx>
            <c:v>Temperature Conversion from F to C</c:v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Sheet1!$B$23:$B$34</c:f>
              <c:numCache>
                <c:formatCode>General</c:formatCode>
                <c:ptCount val="12"/>
                <c:pt idx="0">
                  <c:v>-40</c:v>
                </c:pt>
                <c:pt idx="1">
                  <c:v>-4</c:v>
                </c:pt>
                <c:pt idx="2">
                  <c:v>32</c:v>
                </c:pt>
                <c:pt idx="3">
                  <c:v>68</c:v>
                </c:pt>
                <c:pt idx="4">
                  <c:v>104</c:v>
                </c:pt>
                <c:pt idx="5">
                  <c:v>140</c:v>
                </c:pt>
                <c:pt idx="6">
                  <c:v>176</c:v>
                </c:pt>
                <c:pt idx="7">
                  <c:v>212</c:v>
                </c:pt>
                <c:pt idx="8">
                  <c:v>248</c:v>
                </c:pt>
                <c:pt idx="9">
                  <c:v>284</c:v>
                </c:pt>
                <c:pt idx="10">
                  <c:v>320</c:v>
                </c:pt>
                <c:pt idx="11">
                  <c:v>356</c:v>
                </c:pt>
              </c:numCache>
            </c:numRef>
          </c:xVal>
          <c:yVal>
            <c:numRef>
              <c:f>Sheet1!$A$23:$A$34</c:f>
              <c:numCache>
                <c:formatCode>General</c:formatCode>
                <c:ptCount val="12"/>
                <c:pt idx="0">
                  <c:v>-40</c:v>
                </c:pt>
                <c:pt idx="1">
                  <c:v>-20</c:v>
                </c:pt>
                <c:pt idx="2">
                  <c:v>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13696"/>
        <c:axId val="96014272"/>
      </c:scatterChart>
      <c:valAx>
        <c:axId val="96013696"/>
        <c:scaling>
          <c:orientation val="minMax"/>
          <c:max val="400"/>
          <c:min val="-50"/>
        </c:scaling>
        <c:delete val="0"/>
        <c:axPos val="b"/>
        <c:numFmt formatCode="General" sourceLinked="1"/>
        <c:majorTickMark val="out"/>
        <c:minorTickMark val="none"/>
        <c:tickLblPos val="nextTo"/>
        <c:crossAx val="96014272"/>
        <c:crosses val="autoZero"/>
        <c:crossBetween val="midCat"/>
      </c:valAx>
      <c:valAx>
        <c:axId val="96014272"/>
        <c:scaling>
          <c:orientation val="minMax"/>
          <c:min val="-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13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87620297462819"/>
          <c:y val="0.10013771570742064"/>
          <c:w val="0.54973993875765526"/>
          <c:h val="0.74828668167459922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Sheet1!$A$35</c:f>
              <c:strCache>
                <c:ptCount val="1"/>
                <c:pt idx="0">
                  <c:v>Metal -I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2.087250457329198E-2"/>
                  <c:y val="-2.6843590123591929E-2"/>
                </c:manualLayout>
              </c:layout>
              <c:numFmt formatCode="General" sourceLinked="0"/>
            </c:trendlineLbl>
          </c:trendline>
          <c:xVal>
            <c:numRef>
              <c:f>Sheet1!$A$37:$A$42</c:f>
              <c:numCache>
                <c:formatCode>General</c:formatCode>
                <c:ptCount val="6"/>
                <c:pt idx="0">
                  <c:v>1.1000000000000001</c:v>
                </c:pt>
                <c:pt idx="1">
                  <c:v>2.2999999999999998</c:v>
                </c:pt>
                <c:pt idx="2">
                  <c:v>3</c:v>
                </c:pt>
                <c:pt idx="3">
                  <c:v>4.5</c:v>
                </c:pt>
                <c:pt idx="4">
                  <c:v>6.1</c:v>
                </c:pt>
                <c:pt idx="5">
                  <c:v>8.1999999999999993</c:v>
                </c:pt>
              </c:numCache>
            </c:numRef>
          </c:xVal>
          <c:yVal>
            <c:numRef>
              <c:f>Sheet1!$B$37:$B$42</c:f>
              <c:numCache>
                <c:formatCode>General</c:formatCode>
                <c:ptCount val="6"/>
                <c:pt idx="0">
                  <c:v>2.8</c:v>
                </c:pt>
                <c:pt idx="1">
                  <c:v>6.2</c:v>
                </c:pt>
                <c:pt idx="2">
                  <c:v>8.1</c:v>
                </c:pt>
                <c:pt idx="3">
                  <c:v>12.1</c:v>
                </c:pt>
                <c:pt idx="4">
                  <c:v>16.5</c:v>
                </c:pt>
                <c:pt idx="5">
                  <c:v>22.1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Sheet1!$D$35</c:f>
              <c:strCache>
                <c:ptCount val="1"/>
                <c:pt idx="0">
                  <c:v>Metal -II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0"/>
          </c:trendline>
          <c:trendline>
            <c:trendlineType val="linear"/>
            <c:dispRSqr val="0"/>
            <c:dispEq val="1"/>
            <c:trendlineLbl>
              <c:layout>
                <c:manualLayout>
                  <c:x val="-7.3455818022747157E-2"/>
                  <c:y val="0.12166747901684587"/>
                </c:manualLayout>
              </c:layout>
              <c:numFmt formatCode="General" sourceLinked="0"/>
            </c:trendlineLbl>
          </c:trendline>
          <c:xVal>
            <c:numRef>
              <c:f>Sheet1!$D$37:$D$42</c:f>
              <c:numCache>
                <c:formatCode>General</c:formatCode>
                <c:ptCount val="6"/>
                <c:pt idx="0">
                  <c:v>1.5</c:v>
                </c:pt>
                <c:pt idx="1">
                  <c:v>2</c:v>
                </c:pt>
                <c:pt idx="2">
                  <c:v>3.1</c:v>
                </c:pt>
                <c:pt idx="3">
                  <c:v>5.0999999999999996</c:v>
                </c:pt>
                <c:pt idx="4">
                  <c:v>6</c:v>
                </c:pt>
                <c:pt idx="5">
                  <c:v>8.1</c:v>
                </c:pt>
              </c:numCache>
            </c:numRef>
          </c:xVal>
          <c:yVal>
            <c:numRef>
              <c:f>Sheet1!$E$37:$E$42</c:f>
              <c:numCache>
                <c:formatCode>General</c:formatCode>
                <c:ptCount val="6"/>
                <c:pt idx="0">
                  <c:v>16.5</c:v>
                </c:pt>
                <c:pt idx="1">
                  <c:v>22.5</c:v>
                </c:pt>
                <c:pt idx="2">
                  <c:v>35</c:v>
                </c:pt>
                <c:pt idx="3">
                  <c:v>57.6</c:v>
                </c:pt>
                <c:pt idx="4">
                  <c:v>68</c:v>
                </c:pt>
                <c:pt idx="5">
                  <c:v>91.5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6017152"/>
        <c:axId val="96017728"/>
      </c:scatterChart>
      <c:valAx>
        <c:axId val="9601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017728"/>
        <c:crosses val="autoZero"/>
        <c:crossBetween val="midCat"/>
      </c:valAx>
      <c:valAx>
        <c:axId val="9601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017152"/>
        <c:crosses val="autoZero"/>
        <c:crossBetween val="midCat"/>
      </c:valAx>
    </c:plotArea>
    <c:legend>
      <c:legendPos val="r"/>
      <c:legendEntry>
        <c:idx val="4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657175853018374"/>
          <c:y val="0.10648148148148151"/>
          <c:w val="0.67403317585301858"/>
          <c:h val="0.72198308544765222"/>
        </c:manualLayout>
      </c:layout>
      <c:bar3DChart>
        <c:barDir val="bar"/>
        <c:grouping val="clustered"/>
        <c:varyColors val="0"/>
        <c:ser>
          <c:idx val="0"/>
          <c:order val="0"/>
          <c:tx>
            <c:v>Price Per Ounce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Sheet1!$A$72:$A$77</c:f>
              <c:strCache>
                <c:ptCount val="6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</c:strCache>
            </c:strRef>
          </c:cat>
          <c:val>
            <c:numRef>
              <c:f>Sheet1!$D$72:$D$77</c:f>
              <c:numCache>
                <c:formatCode>0.00</c:formatCode>
                <c:ptCount val="6"/>
                <c:pt idx="0">
                  <c:v>0.33333333333333331</c:v>
                </c:pt>
                <c:pt idx="1">
                  <c:v>0.16999999999999998</c:v>
                </c:pt>
                <c:pt idx="2">
                  <c:v>0.23266666666666669</c:v>
                </c:pt>
                <c:pt idx="3">
                  <c:v>0.16450000000000001</c:v>
                </c:pt>
                <c:pt idx="4">
                  <c:v>0.20833333333333334</c:v>
                </c:pt>
                <c:pt idx="5">
                  <c:v>0.17666666666666667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193984"/>
        <c:axId val="510200064"/>
        <c:axId val="0"/>
      </c:bar3DChart>
      <c:catAx>
        <c:axId val="97193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Types of Tuna</a:t>
                </a:r>
              </a:p>
            </c:rich>
          </c:tx>
          <c:layout>
            <c:manualLayout>
              <c:xMode val="edge"/>
              <c:yMode val="edge"/>
              <c:x val="1.6921574803149615E-2"/>
              <c:y val="0.37750255176436287"/>
            </c:manualLayout>
          </c:layout>
          <c:overlay val="0"/>
        </c:title>
        <c:majorTickMark val="out"/>
        <c:minorTickMark val="none"/>
        <c:tickLblPos val="nextTo"/>
        <c:crossAx val="510200064"/>
        <c:crosses val="autoZero"/>
        <c:auto val="0"/>
        <c:lblAlgn val="ctr"/>
        <c:lblOffset val="100"/>
        <c:noMultiLvlLbl val="0"/>
      </c:catAx>
      <c:valAx>
        <c:axId val="5102000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Price per Ounce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97193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Temperature Conversion from </a:t>
            </a:r>
            <a:r>
              <a:rPr lang="en-US">
                <a:latin typeface="Calibri"/>
                <a:cs typeface="Calibri"/>
              </a:rPr>
              <a:t>°C to</a:t>
            </a:r>
            <a:r>
              <a:rPr lang="en-US" baseline="0"/>
              <a:t> </a:t>
            </a:r>
            <a:r>
              <a:rPr lang="en-US"/>
              <a:t>°F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930446194225727E-2"/>
          <c:y val="0.13056536036443722"/>
          <c:w val="0.671360673665792"/>
          <c:h val="0.79624490904154221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°F 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-1.1255905511811026E-2"/>
                  <c:y val="-2.2081334660753623E-2"/>
                </c:manualLayout>
              </c:layout>
              <c:numFmt formatCode="General" sourceLinked="0"/>
            </c:trendlineLbl>
          </c:trendline>
          <c:xVal>
            <c:numRef>
              <c:f>Sheet1!$A$23:$A$34</c:f>
              <c:numCache>
                <c:formatCode>General</c:formatCode>
                <c:ptCount val="12"/>
                <c:pt idx="0">
                  <c:v>-40</c:v>
                </c:pt>
                <c:pt idx="1">
                  <c:v>-20</c:v>
                </c:pt>
                <c:pt idx="2">
                  <c:v>0</c:v>
                </c:pt>
                <c:pt idx="3">
                  <c:v>20</c:v>
                </c:pt>
                <c:pt idx="4">
                  <c:v>40</c:v>
                </c:pt>
                <c:pt idx="5">
                  <c:v>60</c:v>
                </c:pt>
                <c:pt idx="6">
                  <c:v>80</c:v>
                </c:pt>
                <c:pt idx="7">
                  <c:v>100</c:v>
                </c:pt>
                <c:pt idx="8">
                  <c:v>120</c:v>
                </c:pt>
                <c:pt idx="9">
                  <c:v>140</c:v>
                </c:pt>
                <c:pt idx="10">
                  <c:v>160</c:v>
                </c:pt>
                <c:pt idx="11">
                  <c:v>180</c:v>
                </c:pt>
              </c:numCache>
            </c:numRef>
          </c:xVal>
          <c:yVal>
            <c:numRef>
              <c:f>Sheet1!$B$23:$B$34</c:f>
              <c:numCache>
                <c:formatCode>General</c:formatCode>
                <c:ptCount val="12"/>
                <c:pt idx="0">
                  <c:v>-40</c:v>
                </c:pt>
                <c:pt idx="1">
                  <c:v>-4</c:v>
                </c:pt>
                <c:pt idx="2">
                  <c:v>32</c:v>
                </c:pt>
                <c:pt idx="3">
                  <c:v>68</c:v>
                </c:pt>
                <c:pt idx="4">
                  <c:v>104</c:v>
                </c:pt>
                <c:pt idx="5">
                  <c:v>140</c:v>
                </c:pt>
                <c:pt idx="6">
                  <c:v>176</c:v>
                </c:pt>
                <c:pt idx="7">
                  <c:v>212</c:v>
                </c:pt>
                <c:pt idx="8">
                  <c:v>248</c:v>
                </c:pt>
                <c:pt idx="9">
                  <c:v>284</c:v>
                </c:pt>
                <c:pt idx="10">
                  <c:v>320</c:v>
                </c:pt>
                <c:pt idx="11">
                  <c:v>356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0202944"/>
        <c:axId val="510203520"/>
      </c:scatterChart>
      <c:valAx>
        <c:axId val="51020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10203520"/>
        <c:crosses val="autoZero"/>
        <c:crossBetween val="midCat"/>
      </c:valAx>
      <c:valAx>
        <c:axId val="510203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0202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19</xdr:row>
      <xdr:rowOff>15875</xdr:rowOff>
    </xdr:from>
    <xdr:to>
      <xdr:col>6</xdr:col>
      <xdr:colOff>228600</xdr:colOff>
      <xdr:row>33</xdr:row>
      <xdr:rowOff>158750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19</xdr:row>
      <xdr:rowOff>92075</xdr:rowOff>
    </xdr:from>
    <xdr:to>
      <xdr:col>11</xdr:col>
      <xdr:colOff>476250</xdr:colOff>
      <xdr:row>33</xdr:row>
      <xdr:rowOff>168275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228600</xdr:colOff>
      <xdr:row>25</xdr:row>
      <xdr:rowOff>95250</xdr:rowOff>
    </xdr:from>
    <xdr:to>
      <xdr:col>2</xdr:col>
      <xdr:colOff>571500</xdr:colOff>
      <xdr:row>27</xdr:row>
      <xdr:rowOff>0</xdr:rowOff>
    </xdr:to>
    <xdr:sp macro="" textlink="">
      <xdr:nvSpPr>
        <xdr:cNvPr id="10" name="TextBox 9"/>
        <xdr:cNvSpPr txBox="1"/>
      </xdr:nvSpPr>
      <xdr:spPr>
        <a:xfrm>
          <a:off x="1228725" y="4914900"/>
          <a:ext cx="34290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Calibri"/>
              <a:cs typeface="Calibri"/>
            </a:rPr>
            <a:t>°</a:t>
          </a:r>
          <a:r>
            <a:rPr lang="en-US" sz="1100">
              <a:latin typeface="+mn-lt"/>
              <a:cs typeface="+mn-cs"/>
            </a:rPr>
            <a:t>F</a:t>
          </a:r>
          <a:endParaRPr lang="en-US" sz="1100"/>
        </a:p>
      </xdr:txBody>
    </xdr:sp>
    <xdr:clientData/>
  </xdr:twoCellAnchor>
  <xdr:twoCellAnchor>
    <xdr:from>
      <xdr:col>4</xdr:col>
      <xdr:colOff>428625</xdr:colOff>
      <xdr:row>26</xdr:row>
      <xdr:rowOff>127000</xdr:rowOff>
    </xdr:from>
    <xdr:to>
      <xdr:col>5</xdr:col>
      <xdr:colOff>727075</xdr:colOff>
      <xdr:row>30</xdr:row>
      <xdr:rowOff>184150</xdr:rowOff>
    </xdr:to>
    <xdr:sp macro="" textlink="">
      <xdr:nvSpPr>
        <xdr:cNvPr id="2" name="TextBox 1"/>
        <xdr:cNvSpPr txBox="1"/>
      </xdr:nvSpPr>
      <xdr:spPr>
        <a:xfrm>
          <a:off x="2847975" y="5137150"/>
          <a:ext cx="9842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/>
            <a:t>Misty</a:t>
          </a:r>
          <a:r>
            <a:rPr lang="en-US" sz="1000" baseline="0"/>
            <a:t> Hill</a:t>
          </a:r>
        </a:p>
        <a:p>
          <a:r>
            <a:rPr lang="en-US" sz="1000" baseline="0"/>
            <a:t>Ashlea Weeks</a:t>
          </a:r>
        </a:p>
        <a:p>
          <a:r>
            <a:rPr lang="en-US" sz="1000" baseline="0"/>
            <a:t>Hannah Grim</a:t>
          </a:r>
        </a:p>
        <a:p>
          <a:r>
            <a:rPr lang="en-US" sz="1000" baseline="0"/>
            <a:t>Phys 251-001</a:t>
          </a:r>
          <a:endParaRPr lang="en-US" sz="1000"/>
        </a:p>
      </xdr:txBody>
    </xdr:sp>
    <xdr:clientData/>
  </xdr:twoCellAnchor>
  <xdr:twoCellAnchor>
    <xdr:from>
      <xdr:col>2</xdr:col>
      <xdr:colOff>111125</xdr:colOff>
      <xdr:row>43</xdr:row>
      <xdr:rowOff>1</xdr:rowOff>
    </xdr:from>
    <xdr:to>
      <xdr:col>8</xdr:col>
      <xdr:colOff>79375</xdr:colOff>
      <xdr:row>61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161924</xdr:colOff>
      <xdr:row>79</xdr:row>
      <xdr:rowOff>57150</xdr:rowOff>
    </xdr:from>
    <xdr:to>
      <xdr:col>7</xdr:col>
      <xdr:colOff>123824</xdr:colOff>
      <xdr:row>99</xdr:row>
      <xdr:rowOff>23812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0.35085</cdr:x>
      <cdr:y>0.89786</cdr:y>
    </cdr:from>
    <cdr:to>
      <cdr:x>0.45983</cdr:x>
      <cdr:y>0.99732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07407" y="2522867"/>
          <a:ext cx="343964" cy="2794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Calibri"/>
              <a:cs typeface="Calibri"/>
            </a:rPr>
            <a:t>°C</a:t>
          </a:r>
          <a:r>
            <a:rPr lang="en-US" sz="1100"/>
            <a:t>F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0.44253</cdr:y>
    </cdr:from>
    <cdr:to>
      <cdr:x>0.10015</cdr:x>
      <cdr:y>0.51437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1213948"/>
          <a:ext cx="310752" cy="197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Calibri"/>
              <a:cs typeface="Calibri"/>
            </a:rPr>
            <a:t>°</a:t>
          </a:r>
          <a:r>
            <a:rPr lang="en-US" sz="1100">
              <a:latin typeface="+mn-lt"/>
              <a:cs typeface="+mn-cs"/>
            </a:rPr>
            <a:t>C</a:t>
          </a:r>
          <a:endParaRPr lang="en-US" sz="1100"/>
        </a:p>
      </cdr:txBody>
    </cdr:sp>
  </cdr:relSizeAnchor>
  <cdr:relSizeAnchor xmlns:cdr="http://schemas.openxmlformats.org/drawingml/2006/chartDrawing">
    <cdr:from>
      <cdr:x>0.40417</cdr:x>
      <cdr:y>0.90611</cdr:y>
    </cdr:from>
    <cdr:to>
      <cdr:x>0.5165</cdr:x>
      <cdr:y>0.98045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54045" y="2485628"/>
          <a:ext cx="348535" cy="2039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Calibri"/>
              <a:cs typeface="Calibri"/>
            </a:rPr>
            <a:t>°</a:t>
          </a:r>
          <a:r>
            <a:rPr lang="en-US" sz="1100">
              <a:latin typeface="+mn-lt"/>
              <a:cs typeface="+mn-cs"/>
            </a:rPr>
            <a:t>F</a:t>
          </a:r>
          <a:endParaRPr lang="en-US" sz="1100"/>
        </a:p>
      </cdr:txBody>
    </cdr:sp>
  </cdr:relSizeAnchor>
  <cdr:relSizeAnchor xmlns:cdr="http://schemas.openxmlformats.org/drawingml/2006/chartDrawing">
    <cdr:from>
      <cdr:x>0.57182</cdr:x>
      <cdr:y>0.43692</cdr:y>
    </cdr:from>
    <cdr:to>
      <cdr:x>0.77983</cdr:x>
      <cdr:y>0.67471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269411" y="1198550"/>
          <a:ext cx="825539" cy="652305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0.02415</cdr:x>
      <cdr:y>0.3271</cdr:y>
    </cdr:from>
    <cdr:to>
      <cdr:x>0.09991</cdr:x>
      <cdr:y>0.56323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23824" y="1452562"/>
          <a:ext cx="871540" cy="38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Mass (g)</a:t>
          </a:r>
        </a:p>
      </cdr:txBody>
    </cdr:sp>
  </cdr:relSizeAnchor>
  <cdr:relSizeAnchor xmlns:cdr="http://schemas.openxmlformats.org/drawingml/2006/chartDrawing">
    <cdr:from>
      <cdr:x>0.39962</cdr:x>
      <cdr:y>0.91871</cdr:y>
    </cdr:from>
    <cdr:to>
      <cdr:x>0.62879</cdr:x>
      <cdr:y>0.9871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09774" y="3390901"/>
          <a:ext cx="1152525" cy="252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Volume (ml)</a:t>
          </a:r>
        </a:p>
      </cdr:txBody>
    </cdr:sp>
  </cdr:relSizeAnchor>
  <cdr:relSizeAnchor xmlns:cdr="http://schemas.openxmlformats.org/drawingml/2006/chartDrawing">
    <cdr:from>
      <cdr:x>0.19508</cdr:x>
      <cdr:y>0.02065</cdr:y>
    </cdr:from>
    <cdr:to>
      <cdr:x>0.8125</cdr:x>
      <cdr:y>0.11097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81075" y="76200"/>
          <a:ext cx="31051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Mass Versus Volume of Metal I and Metal II</a:t>
          </a:r>
        </a:p>
      </cdr:txBody>
    </cdr:sp>
  </cdr:relSizeAnchor>
  <cdr:relSizeAnchor xmlns:cdr="http://schemas.openxmlformats.org/drawingml/2006/chartDrawing">
    <cdr:from>
      <cdr:x>0.80604</cdr:x>
      <cdr:y>0.00348</cdr:y>
    </cdr:from>
    <cdr:to>
      <cdr:x>1</cdr:x>
      <cdr:y>0.2529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452920" y="11961"/>
          <a:ext cx="830887" cy="857637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0.37708</cdr:x>
      <cdr:y>0</cdr:y>
    </cdr:from>
    <cdr:to>
      <cdr:x>0.62708</cdr:x>
      <cdr:y>0.09722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724025" y="0"/>
          <a:ext cx="1143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aseline="0"/>
            <a:t>Tuna Sales</a:t>
          </a:r>
          <a:endParaRPr lang="en-US" sz="1100"/>
        </a:p>
      </cdr:txBody>
    </cdr:sp>
  </cdr:relSizeAnchor>
  <cdr:relSizeAnchor xmlns:cdr="http://schemas.openxmlformats.org/drawingml/2006/chartDrawing">
    <cdr:from>
      <cdr:x>0.82078</cdr:x>
      <cdr:y>0.07314</cdr:y>
    </cdr:from>
    <cdr:to>
      <cdr:x>1</cdr:x>
      <cdr:y>0.2623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29583" y="276225"/>
          <a:ext cx="836202" cy="714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+mn-lt"/>
              <a:ea typeface="+mn-ea"/>
              <a:cs typeface="+mn-cs"/>
            </a:rPr>
            <a:t>Misty</a:t>
          </a:r>
          <a:r>
            <a:rPr lang="en-US" sz="800" baseline="0">
              <a:latin typeface="+mn-lt"/>
              <a:ea typeface="+mn-ea"/>
              <a:cs typeface="+mn-cs"/>
            </a:rPr>
            <a:t> Hill</a:t>
          </a:r>
          <a:endParaRPr lang="en-US" sz="800"/>
        </a:p>
        <a:p xmlns:a="http://schemas.openxmlformats.org/drawingml/2006/main">
          <a:r>
            <a:rPr lang="en-US" sz="800" baseline="0">
              <a:latin typeface="+mn-lt"/>
              <a:ea typeface="+mn-ea"/>
              <a:cs typeface="+mn-cs"/>
            </a:rPr>
            <a:t>Ashlea Weeks</a:t>
          </a:r>
          <a:endParaRPr lang="en-US" sz="800"/>
        </a:p>
        <a:p xmlns:a="http://schemas.openxmlformats.org/drawingml/2006/main">
          <a:r>
            <a:rPr lang="en-US" sz="800" baseline="0">
              <a:latin typeface="+mn-lt"/>
              <a:ea typeface="+mn-ea"/>
              <a:cs typeface="+mn-cs"/>
            </a:rPr>
            <a:t>Hannah Grim</a:t>
          </a:r>
          <a:endParaRPr lang="en-US" sz="800"/>
        </a:p>
        <a:p xmlns:a="http://schemas.openxmlformats.org/drawingml/2006/main">
          <a:r>
            <a:rPr lang="en-US" sz="800" baseline="0">
              <a:latin typeface="+mn-lt"/>
              <a:ea typeface="+mn-ea"/>
              <a:cs typeface="+mn-cs"/>
            </a:rPr>
            <a:t>Phys 251-001</a:t>
          </a:r>
          <a:endParaRPr lang="en-US" sz="800"/>
        </a:p>
        <a:p xmlns:a="http://schemas.openxmlformats.org/drawingml/2006/main">
          <a:r>
            <a:rPr lang="en-US" sz="800" baseline="0">
              <a:latin typeface="+mn-lt"/>
              <a:ea typeface="+mn-ea"/>
              <a:cs typeface="+mn-cs"/>
            </a:rPr>
            <a:t>Sept 11,2012</a:t>
          </a:r>
          <a:endParaRPr lang="en-US" sz="8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219075</xdr:colOff>
      <xdr:row>17</xdr:row>
      <xdr:rowOff>176213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0.41875</cdr:x>
      <cdr:y>0.91523</cdr:y>
    </cdr:from>
    <cdr:to>
      <cdr:x>0.50833</cdr:x>
      <cdr:y>0.96983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14525" y="3033713"/>
          <a:ext cx="4095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Calibri"/>
              <a:cs typeface="Calibri"/>
            </a:rPr>
            <a:t>°</a:t>
          </a:r>
          <a:r>
            <a:rPr lang="en-US" sz="1100"/>
            <a:t>F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1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"/>
  <sheetViews>
    <sheetView tabSelected="1" topLeftCell="A77" zoomScale="130" zoomScaleNormal="130" workbookViewId="0">
      <selection activeCell="B22" sqref="B22"/>
    </sheetView>
  </sheetViews>
  <sheetFormatPr defaultRowHeight="15" x14ac:dyDescent="0.25"/>
  <cols>
    <col min="1" max="1" width="6.85546875" style="2" customWidth="1"/>
    <col min="2" max="2" width="8.140625" style="2" customWidth="1"/>
    <col min="3" max="3" width="10" style="2" customWidth="1"/>
    <col min="4" max="4" width="11.28515625" style="2" customWidth="1"/>
    <col min="5" max="5" width="10.28515625" style="2" customWidth="1"/>
    <col min="6" max="6" width="14.85546875" style="2" customWidth="1"/>
    <col min="7" max="16384" width="9.140625" style="2"/>
  </cols>
  <sheetData>
    <row r="1" spans="1:8" ht="17.25" x14ac:dyDescent="0.25">
      <c r="A1" s="1" t="s">
        <v>0</v>
      </c>
      <c r="B1" s="1" t="s">
        <v>1</v>
      </c>
      <c r="C1" s="1" t="s">
        <v>22</v>
      </c>
    </row>
    <row r="2" spans="1:8" x14ac:dyDescent="0.25">
      <c r="A2" s="2">
        <v>5.0999999999999996</v>
      </c>
      <c r="B2" s="2">
        <v>4.3</v>
      </c>
      <c r="C2" s="2">
        <f t="shared" ref="C2:C10" si="0">PRODUCT(A2:B2)</f>
        <v>21.929999999999996</v>
      </c>
    </row>
    <row r="3" spans="1:8" x14ac:dyDescent="0.25">
      <c r="A3" s="2">
        <v>2.5</v>
      </c>
      <c r="B3" s="2">
        <v>2.2999999999999998</v>
      </c>
      <c r="C3" s="2">
        <f t="shared" si="0"/>
        <v>5.75</v>
      </c>
    </row>
    <row r="4" spans="1:8" x14ac:dyDescent="0.25">
      <c r="A4" s="2">
        <v>15.1</v>
      </c>
      <c r="B4" s="2">
        <v>10.5</v>
      </c>
      <c r="C4" s="2">
        <f t="shared" si="0"/>
        <v>158.54999999999998</v>
      </c>
    </row>
    <row r="5" spans="1:8" x14ac:dyDescent="0.25">
      <c r="A5" s="2">
        <v>25</v>
      </c>
      <c r="B5" s="2">
        <v>20</v>
      </c>
      <c r="C5" s="2">
        <f t="shared" si="0"/>
        <v>500</v>
      </c>
    </row>
    <row r="6" spans="1:8" x14ac:dyDescent="0.25">
      <c r="A6" s="2">
        <v>30.5</v>
      </c>
      <c r="B6" s="2">
        <v>25.3</v>
      </c>
      <c r="C6" s="2">
        <f t="shared" si="0"/>
        <v>771.65</v>
      </c>
    </row>
    <row r="7" spans="1:8" x14ac:dyDescent="0.25">
      <c r="A7" s="2">
        <v>175</v>
      </c>
      <c r="B7" s="2">
        <v>150</v>
      </c>
      <c r="C7" s="2">
        <f t="shared" si="0"/>
        <v>26250</v>
      </c>
    </row>
    <row r="8" spans="1:8" x14ac:dyDescent="0.25">
      <c r="A8" s="2">
        <v>16.5</v>
      </c>
      <c r="B8" s="2">
        <v>14.5</v>
      </c>
      <c r="C8" s="2">
        <f t="shared" si="0"/>
        <v>239.25</v>
      </c>
    </row>
    <row r="9" spans="1:8" x14ac:dyDescent="0.25">
      <c r="A9" s="2">
        <v>54.7</v>
      </c>
      <c r="B9" s="2">
        <v>49.7</v>
      </c>
      <c r="C9" s="2">
        <f t="shared" si="0"/>
        <v>2718.59</v>
      </c>
    </row>
    <row r="10" spans="1:8" x14ac:dyDescent="0.25">
      <c r="A10" s="2">
        <v>5.4</v>
      </c>
      <c r="B10" s="2">
        <v>4.5</v>
      </c>
      <c r="C10" s="2">
        <f t="shared" si="0"/>
        <v>24.3</v>
      </c>
    </row>
    <row r="11" spans="1:8" x14ac:dyDescent="0.25">
      <c r="B11" s="2" t="s">
        <v>4</v>
      </c>
      <c r="C11" s="2">
        <f>SUM(C2:C10)</f>
        <v>30690.02</v>
      </c>
    </row>
    <row r="13" spans="1:8" ht="17.25" x14ac:dyDescent="0.25">
      <c r="A13" s="1" t="s">
        <v>2</v>
      </c>
      <c r="B13" s="1" t="s">
        <v>0</v>
      </c>
      <c r="C13" s="1" t="s">
        <v>1</v>
      </c>
      <c r="D13" s="1" t="s">
        <v>3</v>
      </c>
      <c r="E13" s="1" t="s">
        <v>23</v>
      </c>
      <c r="F13" s="1" t="s">
        <v>24</v>
      </c>
      <c r="G13" s="1"/>
      <c r="H13" s="1"/>
    </row>
    <row r="14" spans="1:8" x14ac:dyDescent="0.25">
      <c r="A14" s="2">
        <v>31.6</v>
      </c>
      <c r="B14" s="2">
        <v>2.1</v>
      </c>
      <c r="C14" s="2">
        <v>1.8</v>
      </c>
      <c r="D14" s="2">
        <v>3.1</v>
      </c>
      <c r="E14" s="2">
        <f>PRODUCT(B14:D14)</f>
        <v>11.718000000000002</v>
      </c>
      <c r="F14" s="2">
        <v>2.69</v>
      </c>
    </row>
    <row r="15" spans="1:8" x14ac:dyDescent="0.25">
      <c r="A15" s="2">
        <v>231.1</v>
      </c>
      <c r="B15" s="2">
        <v>3.1</v>
      </c>
      <c r="C15" s="2">
        <v>2.5</v>
      </c>
      <c r="D15" s="2">
        <v>4.2</v>
      </c>
      <c r="E15" s="2">
        <f t="shared" ref="E15:E18" si="1">PRODUCT(B15:D15)</f>
        <v>32.550000000000004</v>
      </c>
      <c r="F15" s="2">
        <v>7.09</v>
      </c>
    </row>
    <row r="16" spans="1:8" x14ac:dyDescent="0.25">
      <c r="A16" s="2">
        <v>140.9</v>
      </c>
      <c r="B16" s="2">
        <v>2.7</v>
      </c>
      <c r="C16" s="2">
        <v>1.9</v>
      </c>
      <c r="D16" s="2">
        <v>3.5</v>
      </c>
      <c r="E16" s="2">
        <f t="shared" si="1"/>
        <v>17.954999999999998</v>
      </c>
      <c r="F16" s="2">
        <v>7.85</v>
      </c>
    </row>
    <row r="17" spans="1:6" x14ac:dyDescent="0.25">
      <c r="A17" s="2">
        <v>683.1</v>
      </c>
      <c r="B17" s="2">
        <v>4.3</v>
      </c>
      <c r="C17" s="2">
        <v>3.5</v>
      </c>
      <c r="D17" s="2">
        <v>5.0999999999999996</v>
      </c>
      <c r="E17" s="2">
        <f t="shared" si="1"/>
        <v>76.754999999999995</v>
      </c>
      <c r="F17" s="2">
        <v>8.89</v>
      </c>
    </row>
    <row r="18" spans="1:6" x14ac:dyDescent="0.25">
      <c r="A18" s="2">
        <v>197</v>
      </c>
      <c r="B18" s="2">
        <v>2.4</v>
      </c>
      <c r="C18" s="2">
        <v>2.1</v>
      </c>
      <c r="D18" s="2">
        <v>3.4</v>
      </c>
      <c r="E18" s="2">
        <f t="shared" si="1"/>
        <v>17.135999999999999</v>
      </c>
      <c r="F18" s="2">
        <v>11.49</v>
      </c>
    </row>
    <row r="19" spans="1:6" x14ac:dyDescent="0.25">
      <c r="D19" s="2" t="s">
        <v>4</v>
      </c>
      <c r="E19" s="2">
        <f>SUM(E14:E18)</f>
        <v>156.114</v>
      </c>
      <c r="F19" s="2">
        <f>SUM(F14:F18)</f>
        <v>38.01</v>
      </c>
    </row>
    <row r="21" spans="1:6" x14ac:dyDescent="0.25">
      <c r="A21" s="7" t="s">
        <v>6</v>
      </c>
      <c r="B21" s="7"/>
    </row>
    <row r="22" spans="1:6" x14ac:dyDescent="0.25">
      <c r="A22" s="1" t="s">
        <v>5</v>
      </c>
      <c r="B22" s="1" t="s">
        <v>21</v>
      </c>
    </row>
    <row r="23" spans="1:6" x14ac:dyDescent="0.25">
      <c r="A23" s="2">
        <v>-40</v>
      </c>
      <c r="B23" s="2">
        <f t="shared" ref="B23:B34" si="2">(PRODUCT(A23,9/5))+32</f>
        <v>-40</v>
      </c>
    </row>
    <row r="24" spans="1:6" x14ac:dyDescent="0.25">
      <c r="A24" s="2">
        <v>-20</v>
      </c>
      <c r="B24" s="2">
        <f t="shared" si="2"/>
        <v>-4</v>
      </c>
    </row>
    <row r="25" spans="1:6" x14ac:dyDescent="0.25">
      <c r="A25" s="2">
        <v>0</v>
      </c>
      <c r="B25" s="2">
        <f t="shared" si="2"/>
        <v>32</v>
      </c>
    </row>
    <row r="26" spans="1:6" x14ac:dyDescent="0.25">
      <c r="A26" s="2">
        <v>20</v>
      </c>
      <c r="B26" s="2">
        <f t="shared" si="2"/>
        <v>68</v>
      </c>
    </row>
    <row r="27" spans="1:6" x14ac:dyDescent="0.25">
      <c r="A27" s="2">
        <v>40</v>
      </c>
      <c r="B27" s="2">
        <f t="shared" si="2"/>
        <v>104</v>
      </c>
    </row>
    <row r="28" spans="1:6" x14ac:dyDescent="0.25">
      <c r="A28" s="2">
        <v>60</v>
      </c>
      <c r="B28" s="2">
        <f t="shared" si="2"/>
        <v>140</v>
      </c>
    </row>
    <row r="29" spans="1:6" x14ac:dyDescent="0.25">
      <c r="A29" s="2">
        <v>80</v>
      </c>
      <c r="B29" s="2">
        <f t="shared" si="2"/>
        <v>176</v>
      </c>
    </row>
    <row r="30" spans="1:6" x14ac:dyDescent="0.25">
      <c r="A30" s="2">
        <v>100</v>
      </c>
      <c r="B30" s="2">
        <f t="shared" si="2"/>
        <v>212</v>
      </c>
    </row>
    <row r="31" spans="1:6" x14ac:dyDescent="0.25">
      <c r="A31" s="2">
        <v>120</v>
      </c>
      <c r="B31" s="2">
        <f t="shared" si="2"/>
        <v>248</v>
      </c>
    </row>
    <row r="32" spans="1:6" x14ac:dyDescent="0.25">
      <c r="A32" s="2">
        <v>140</v>
      </c>
      <c r="B32" s="2">
        <f t="shared" si="2"/>
        <v>284</v>
      </c>
    </row>
    <row r="33" spans="1:6" x14ac:dyDescent="0.25">
      <c r="A33" s="2">
        <v>160</v>
      </c>
      <c r="B33" s="2">
        <f t="shared" si="2"/>
        <v>320</v>
      </c>
    </row>
    <row r="34" spans="1:6" x14ac:dyDescent="0.25">
      <c r="A34" s="2">
        <v>180</v>
      </c>
      <c r="B34" s="2">
        <f t="shared" si="2"/>
        <v>356</v>
      </c>
    </row>
    <row r="35" spans="1:6" x14ac:dyDescent="0.25">
      <c r="A35" s="1" t="s">
        <v>7</v>
      </c>
      <c r="B35" s="1"/>
      <c r="C35" s="1"/>
      <c r="D35" s="1" t="s">
        <v>9</v>
      </c>
      <c r="E35" s="1"/>
    </row>
    <row r="36" spans="1:6" ht="17.25" x14ac:dyDescent="0.25">
      <c r="A36" s="1" t="s">
        <v>8</v>
      </c>
      <c r="B36" s="1" t="s">
        <v>2</v>
      </c>
      <c r="C36" s="1" t="s">
        <v>10</v>
      </c>
      <c r="D36" s="1" t="s">
        <v>8</v>
      </c>
      <c r="E36" s="1" t="s">
        <v>2</v>
      </c>
      <c r="F36" s="1" t="s">
        <v>25</v>
      </c>
    </row>
    <row r="37" spans="1:6" x14ac:dyDescent="0.25">
      <c r="A37" s="2">
        <v>1.1000000000000001</v>
      </c>
      <c r="B37" s="2">
        <v>2.8</v>
      </c>
      <c r="C37" s="3">
        <v>2.54</v>
      </c>
      <c r="D37" s="2">
        <v>1.5</v>
      </c>
      <c r="E37" s="2">
        <v>16.5</v>
      </c>
      <c r="F37" s="2">
        <v>11</v>
      </c>
    </row>
    <row r="38" spans="1:6" x14ac:dyDescent="0.25">
      <c r="A38" s="2">
        <v>2.2999999999999998</v>
      </c>
      <c r="B38" s="2">
        <v>6.2</v>
      </c>
      <c r="C38" s="8">
        <f>B38/A38</f>
        <v>2.6956521739130439</v>
      </c>
      <c r="D38" s="2">
        <v>2</v>
      </c>
      <c r="E38" s="2">
        <v>22.5</v>
      </c>
      <c r="F38" s="2">
        <v>11.25</v>
      </c>
    </row>
    <row r="39" spans="1:6" x14ac:dyDescent="0.25">
      <c r="A39" s="2">
        <v>3</v>
      </c>
      <c r="B39" s="2">
        <v>8.1</v>
      </c>
      <c r="C39" s="2">
        <v>2.7</v>
      </c>
      <c r="D39" s="2">
        <v>3.1</v>
      </c>
      <c r="E39" s="2">
        <v>35</v>
      </c>
      <c r="F39" s="2">
        <v>11.29</v>
      </c>
    </row>
    <row r="40" spans="1:6" x14ac:dyDescent="0.25">
      <c r="A40" s="2">
        <v>4.5</v>
      </c>
      <c r="B40" s="2">
        <v>12.1</v>
      </c>
      <c r="C40" s="2">
        <v>2.68</v>
      </c>
      <c r="D40" s="2">
        <v>5.0999999999999996</v>
      </c>
      <c r="E40" s="2">
        <v>57.6</v>
      </c>
      <c r="F40" s="2">
        <v>11.29</v>
      </c>
    </row>
    <row r="41" spans="1:6" x14ac:dyDescent="0.25">
      <c r="A41" s="2">
        <v>6.1</v>
      </c>
      <c r="B41" s="2">
        <v>16.5</v>
      </c>
      <c r="C41" s="2">
        <v>2.7</v>
      </c>
      <c r="D41" s="2">
        <v>6</v>
      </c>
      <c r="E41" s="2">
        <v>68</v>
      </c>
      <c r="F41" s="2">
        <v>11.33</v>
      </c>
    </row>
    <row r="42" spans="1:6" x14ac:dyDescent="0.25">
      <c r="A42" s="2">
        <v>8.1999999999999993</v>
      </c>
      <c r="B42" s="2">
        <v>22.1</v>
      </c>
      <c r="C42" s="2">
        <v>2.69</v>
      </c>
      <c r="D42" s="2">
        <v>8.1</v>
      </c>
      <c r="E42" s="2">
        <v>91.5</v>
      </c>
      <c r="F42" s="2">
        <v>11.29</v>
      </c>
    </row>
    <row r="64" spans="12:12" x14ac:dyDescent="0.25">
      <c r="L64" s="4"/>
    </row>
    <row r="65" spans="1:12" x14ac:dyDescent="0.25">
      <c r="L65" s="4"/>
    </row>
    <row r="66" spans="1:12" x14ac:dyDescent="0.25">
      <c r="L66" s="4"/>
    </row>
    <row r="67" spans="1:12" x14ac:dyDescent="0.25">
      <c r="L67" s="4"/>
    </row>
    <row r="68" spans="1:12" x14ac:dyDescent="0.25">
      <c r="L68" s="4"/>
    </row>
    <row r="71" spans="1:12" x14ac:dyDescent="0.25">
      <c r="B71" s="5" t="s">
        <v>17</v>
      </c>
      <c r="C71" s="5" t="s">
        <v>18</v>
      </c>
      <c r="D71" s="5" t="s">
        <v>11</v>
      </c>
    </row>
    <row r="72" spans="1:12" x14ac:dyDescent="0.25">
      <c r="A72" s="2" t="s">
        <v>12</v>
      </c>
      <c r="B72" s="5">
        <v>5</v>
      </c>
      <c r="C72" s="5">
        <v>15</v>
      </c>
      <c r="D72" s="6">
        <f>B72/C72</f>
        <v>0.33333333333333331</v>
      </c>
    </row>
    <row r="73" spans="1:12" x14ac:dyDescent="0.25">
      <c r="A73" s="2" t="s">
        <v>13</v>
      </c>
      <c r="B73" s="5">
        <v>0.85</v>
      </c>
      <c r="C73" s="5">
        <v>5</v>
      </c>
      <c r="D73" s="6">
        <f t="shared" ref="D73:D77" si="3">B73/C73</f>
        <v>0.16999999999999998</v>
      </c>
    </row>
    <row r="74" spans="1:12" x14ac:dyDescent="0.25">
      <c r="A74" s="2" t="s">
        <v>14</v>
      </c>
      <c r="B74" s="5">
        <v>3.49</v>
      </c>
      <c r="C74" s="5">
        <v>15</v>
      </c>
      <c r="D74" s="6">
        <f t="shared" si="3"/>
        <v>0.23266666666666669</v>
      </c>
    </row>
    <row r="75" spans="1:12" x14ac:dyDescent="0.25">
      <c r="A75" s="2" t="s">
        <v>15</v>
      </c>
      <c r="B75" s="5">
        <v>3.29</v>
      </c>
      <c r="C75" s="5">
        <v>20</v>
      </c>
      <c r="D75" s="6">
        <f t="shared" si="3"/>
        <v>0.16450000000000001</v>
      </c>
    </row>
    <row r="76" spans="1:12" x14ac:dyDescent="0.25">
      <c r="A76" s="2" t="s">
        <v>16</v>
      </c>
      <c r="B76" s="5">
        <v>5</v>
      </c>
      <c r="C76" s="5">
        <v>24</v>
      </c>
      <c r="D76" s="6">
        <f t="shared" si="3"/>
        <v>0.20833333333333334</v>
      </c>
    </row>
    <row r="77" spans="1:12" x14ac:dyDescent="0.25">
      <c r="A77" s="2" t="s">
        <v>19</v>
      </c>
      <c r="B77" s="5">
        <v>2.12</v>
      </c>
      <c r="C77" s="5">
        <v>12</v>
      </c>
      <c r="D77" s="6">
        <f t="shared" si="3"/>
        <v>0.17666666666666667</v>
      </c>
    </row>
    <row r="78" spans="1:12" x14ac:dyDescent="0.25">
      <c r="A78" s="2" t="s">
        <v>20</v>
      </c>
    </row>
  </sheetData>
  <mergeCells count="1">
    <mergeCell ref="A21:B21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5" sqref="K1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Winthrop Guest Account</dc:creator>
  <cp:lastModifiedBy>Kull, Kristen Ridgway</cp:lastModifiedBy>
  <cp:lastPrinted>2013-01-30T18:17:51Z</cp:lastPrinted>
  <dcterms:created xsi:type="dcterms:W3CDTF">2012-09-12T13:44:47Z</dcterms:created>
  <dcterms:modified xsi:type="dcterms:W3CDTF">2013-01-31T15:11:46Z</dcterms:modified>
</cp:coreProperties>
</file>